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3\Raport Guvern nesemnat\"/>
    </mc:Choice>
  </mc:AlternateContent>
  <bookViews>
    <workbookView xWindow="0" yWindow="0" windowWidth="19695" windowHeight="7425"/>
  </bookViews>
  <sheets>
    <sheet name="F 6.1" sheetId="1" r:id="rId1"/>
  </sheets>
  <definedNames>
    <definedName name="_xlnm.Print_Titles" localSheetId="0">'F 6.1'!$4:$7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G49" i="1"/>
  <c r="F49" i="1"/>
  <c r="F43" i="1" s="1"/>
  <c r="E49" i="1"/>
  <c r="D49" i="1"/>
  <c r="D43" i="1" s="1"/>
  <c r="D31" i="1" s="1"/>
  <c r="E43" i="1"/>
  <c r="C43" i="1"/>
  <c r="C31" i="1" s="1"/>
  <c r="C8" i="1" s="1"/>
  <c r="E8" i="1"/>
  <c r="F31" i="1" l="1"/>
  <c r="F8" i="1" s="1"/>
  <c r="D8" i="1"/>
</calcChain>
</file>

<file path=xl/sharedStrings.xml><?xml version="1.0" encoding="utf-8"?>
<sst xmlns="http://schemas.openxmlformats.org/spreadsheetml/2006/main" count="318" uniqueCount="176">
  <si>
    <t>Formularul nr.6.1</t>
  </si>
  <si>
    <t>aprobat prin Ordinul Ministrului finantelor_x000D_
nr. 18 din 27 ianuarie 2023</t>
  </si>
  <si>
    <t>Raport_x000D_
privind executarea cheltuielilor pentru investitii capitale pe autoritati publice centrale din contul resurselor generale si veniturilor colectate pe anul 2023_x000D_
(conform anexei nr.6 la Legea bugetului de stat pe anul 2023)</t>
  </si>
  <si>
    <t>(mii lei)</t>
  </si>
  <si>
    <t>Codul</t>
  </si>
  <si>
    <t>Autoritatea publica centrala / Program / Proiect</t>
  </si>
  <si>
    <t>Aprobat</t>
  </si>
  <si>
    <t>Precizat</t>
  </si>
  <si>
    <t>Executat</t>
  </si>
  <si>
    <t>Executat fata de precizat</t>
  </si>
  <si>
    <t>devieri (+/-)</t>
  </si>
  <si>
    <t>in %</t>
  </si>
  <si>
    <t/>
  </si>
  <si>
    <t>TOTAL GENERAL</t>
  </si>
  <si>
    <t xml:space="preserve">  94.7</t>
  </si>
  <si>
    <t>0201</t>
  </si>
  <si>
    <t>CANCELARIA DE STAT</t>
  </si>
  <si>
    <t>0302</t>
  </si>
  <si>
    <t>Servicii de suport pentru exercitarea guvernarii</t>
  </si>
  <si>
    <t>Reconstructia cladirii administrative, str. Vlaicu Parcalab, nr.45, mun. Chisinau</t>
  </si>
  <si>
    <t>0203</t>
  </si>
  <si>
    <t>MINISTERUL FINANTELOR</t>
  </si>
  <si>
    <t xml:space="preserve">  99.8</t>
  </si>
  <si>
    <t>0502</t>
  </si>
  <si>
    <t>Administrarea veniturilor publice</t>
  </si>
  <si>
    <t>Modernizarea infrastructurii Postului vamal Leuseni. r. Hancesti</t>
  </si>
  <si>
    <t xml:space="preserve"> 100.0</t>
  </si>
  <si>
    <t>Modernizarea infrastructurii Postului vamal Sculeni, r. Ungheni</t>
  </si>
  <si>
    <t>Crearea Sistemului informational al Serviciului Vamal „Managementul riscurilor”</t>
  </si>
  <si>
    <t>Constructia infrastructurii Punctului provizoriu de trecere a frontierei de stat Leova-Bumbata</t>
  </si>
  <si>
    <t>0204</t>
  </si>
  <si>
    <t>MINISTERUL JUSTITIEI</t>
  </si>
  <si>
    <t xml:space="preserve">  82.4</t>
  </si>
  <si>
    <t>4015</t>
  </si>
  <si>
    <t>Administrare judecatoreasca</t>
  </si>
  <si>
    <t xml:space="preserve">  74.4</t>
  </si>
  <si>
    <t>Constructia sediului Judecatoriei Causeni</t>
  </si>
  <si>
    <t>Constructia sediului Judecatoriei Cahul</t>
  </si>
  <si>
    <t>4302</t>
  </si>
  <si>
    <t>Sistemul penitenciar</t>
  </si>
  <si>
    <t xml:space="preserve">  82.5</t>
  </si>
  <si>
    <t>Constructia casei de arest din municipiul Balti</t>
  </si>
  <si>
    <t>Reconstructia Penitenciarului nr.5,  mun. Cahul</t>
  </si>
  <si>
    <t xml:space="preserve">   8.6</t>
  </si>
  <si>
    <t>Reconstructia perimetrului de paza al Penitenciarului nr. 7, s. Rusca, r. Hancesti</t>
  </si>
  <si>
    <t>Reconstructia perimetrului de paza al Penitenciarului nr.10, s. Goian, mun. Chisinau</t>
  </si>
  <si>
    <t xml:space="preserve">  56.8</t>
  </si>
  <si>
    <t>0205</t>
  </si>
  <si>
    <t>MINISTERUL AFACERILOR INTERNE</t>
  </si>
  <si>
    <t xml:space="preserve">  96.4</t>
  </si>
  <si>
    <t>3502</t>
  </si>
  <si>
    <t>Ordine si siguranta publica</t>
  </si>
  <si>
    <t xml:space="preserve">  98.1</t>
  </si>
  <si>
    <t>Constructia sediului pentru trei subdiviziuni operative ale Inspectoratului National de Investigatii, str. Bucuriei, nr. 14, mun. Chisinau</t>
  </si>
  <si>
    <t>Reconstructia sediului Inspectoratului de Politie Dubasari, s. Ustia</t>
  </si>
  <si>
    <t xml:space="preserve">  97.0</t>
  </si>
  <si>
    <t>3505</t>
  </si>
  <si>
    <t>Servicii de suport in domeniul afacerilor interne</t>
  </si>
  <si>
    <t>Constructia magistralei de comunicatii si operationalizarea Centrului de Cooperare Transfrontaliera Lipcani, r. Briceni</t>
  </si>
  <si>
    <t>Extinderea sistemului automatizat de supraveghere a circulatiei rutiere „Controlul traficului”</t>
  </si>
  <si>
    <t xml:space="preserve">  77.6</t>
  </si>
  <si>
    <t>3506</t>
  </si>
  <si>
    <t>Managementul  frontierei</t>
  </si>
  <si>
    <t xml:space="preserve">  93.4</t>
  </si>
  <si>
    <t>Reconstructia sediului Sectorului Politiei de Frontiera Toceni, r. Cantemir</t>
  </si>
  <si>
    <t>Constructia sistemului de comunicatii al Politiei de Frontiera (TETRA) pe segmentul moldo-ucrainean al frontierei</t>
  </si>
  <si>
    <t>Constructia depozitului pentru pastrarea barcii de interventie si a pontonului plutitor mobil al Sectorului Politiei de Frontiera Costesti, r. Rascani</t>
  </si>
  <si>
    <t>Constructia infrastructurii de telecomunicatii in Punctul de trecere a frontierei de stat Leova-Bumbata</t>
  </si>
  <si>
    <t xml:space="preserve">  10.5</t>
  </si>
  <si>
    <t>3702</t>
  </si>
  <si>
    <t>Protectia civila si apararea  impotriva incendiilor</t>
  </si>
  <si>
    <t>96.4</t>
  </si>
  <si>
    <t>Reconstructia Centrului Republican de Instruire pentru Pompieri si Salvatori, s. Razeni, r. Ialoveni</t>
  </si>
  <si>
    <t>Constructia sediului Dispeceratului Regional pentru Situatii de Urgenta Nord, mun. Balti</t>
  </si>
  <si>
    <t>Reconstructia boxelor pentru autospeciale ale Detasamentului de Salvatori si Pompieri Buiucani, mun. Chisinau</t>
  </si>
  <si>
    <t>Reconstructia boxelor pentru autospeciale ale Directiei Regionale Cautare-Salvare nr.2, mun. Balti</t>
  </si>
  <si>
    <t>Reconstructia boxelor pentru autospeciale ale Detasamentului de Salavatori si Pompieri Botanica, mun. Chisinau</t>
  </si>
  <si>
    <t>inclusiv: 
conform Hotararii Guvernului  nr.275/2023 cu privire la aprobarea Programului activitatilor de reintegrare a tarii pentru anul 2023</t>
  </si>
  <si>
    <t>Constructia Unitatii de salvatori si pompieri Holercani, r. Dubasari</t>
  </si>
  <si>
    <t xml:space="preserve"> 12.8</t>
  </si>
  <si>
    <t>0207</t>
  </si>
  <si>
    <t>MINISTERUL APARARII</t>
  </si>
  <si>
    <t>3104</t>
  </si>
  <si>
    <t>Servicii de suport in domeniul apararii  nationale</t>
  </si>
  <si>
    <t>Reconstructia unitatii militare</t>
  </si>
  <si>
    <t>0223</t>
  </si>
  <si>
    <t>MINISTERUL INFRASTRUCTURII SI DEZVOLTARII REGIONALE</t>
  </si>
  <si>
    <t xml:space="preserve">  31.4</t>
  </si>
  <si>
    <t>8806</t>
  </si>
  <si>
    <t>Invatamint  liceal</t>
  </si>
  <si>
    <t>Constructia blocului de studii al Liceului Teoretic „Mihai Eminescu” din mun. Comrat, UTA Gagauzia</t>
  </si>
  <si>
    <t>0224</t>
  </si>
  <si>
    <t>MINISTERUL AGRICULTURII SI INDUSTRIEI ALIMENTARE</t>
  </si>
  <si>
    <t xml:space="preserve">  71.1</t>
  </si>
  <si>
    <t>5102</t>
  </si>
  <si>
    <t>Dezvoltarea durabila a sectoarelor fitotehnie si horticultura</t>
  </si>
  <si>
    <t>Proiectul „Imbunatatirea capacitatilor pentru transformarea zonei rurale (IFAD VIII)”</t>
  </si>
  <si>
    <t>Proiectul „Programul de rezilienta rurala (IFAD VII)”</t>
  </si>
  <si>
    <t>0226</t>
  </si>
  <si>
    <t>MINISTERUL EDUCATIEI SI CERCETARII</t>
  </si>
  <si>
    <t xml:space="preserve">  63.5</t>
  </si>
  <si>
    <t>8602</t>
  </si>
  <si>
    <t>Sport</t>
  </si>
  <si>
    <t xml:space="preserve">  85.9</t>
  </si>
  <si>
    <t>Reconstructia bazei sportive de canotaj a Centrului Sportiv de Pregatire a Loturilor Nationale, or. Vatra, mun. Chisinau</t>
  </si>
  <si>
    <t>8809</t>
  </si>
  <si>
    <t>Invatamint  profesional-tehnic postsecundar</t>
  </si>
  <si>
    <t xml:space="preserve">  62.8</t>
  </si>
  <si>
    <t>Reconstructia si modernizarea cladirilor Centrului de Excelenta in Educatie Artistica „Stefan Neaga”, str. Hristo Botev, nr.4, mun. Chisinau</t>
  </si>
  <si>
    <t xml:space="preserve">   0.5</t>
  </si>
  <si>
    <t>Reconstructia si modernizarea cladirilor Centrului de Excelenta in Constructii, str. Gheorghe Asachi, nr.71, mun. Chisinau</t>
  </si>
  <si>
    <t xml:space="preserve">  99.5</t>
  </si>
  <si>
    <t>Reconstructia si modernizarea cladirilor Centrului de Excelenta in Energetica si Electronica, str. Melestiu, nr.12, mun. Chisinau</t>
  </si>
  <si>
    <t xml:space="preserve">  82.6</t>
  </si>
  <si>
    <t>0227</t>
  </si>
  <si>
    <t>MINISTERUL CULTURII</t>
  </si>
  <si>
    <t xml:space="preserve">  78.1</t>
  </si>
  <si>
    <t>8503</t>
  </si>
  <si>
    <t>Potejarea si punerea in valoare a patrimoniului cultural national</t>
  </si>
  <si>
    <t>Restaurarea edificiului „Casa Zemstvei” al Muzeului National de Etnografie si Istorie Naturala, str. Mihail Kogalniceanu, nr.82, mun. Chisinau</t>
  </si>
  <si>
    <t xml:space="preserve">  71.3</t>
  </si>
  <si>
    <t>Restaurarea Casei-muzeu „Alexandr Puskin”, str. Anton Pann, nr.19, mun. Chisinau</t>
  </si>
  <si>
    <t>Reconstructia blocului „B” al Muzeului National de Istorie a Moldovei (Muzeul Victimelor Deportarilor si Represiunilor Politice), str. Mitropolit Gavriil Banulescu-Bodoni, nr.16, mun. Chisinau</t>
  </si>
  <si>
    <t>Restaurarea edificiilor Muzeului National de Arta al Moldovei, str. 31 August 1989, nr.115, mun. Chisinau</t>
  </si>
  <si>
    <t>Constructia edificiului Filarmonicii Nationale „Serghei Lunchevici”, str. Mitropolit Varlaam, nr. 78, mun. Chisinau</t>
  </si>
  <si>
    <t>Restaurarea edificiului Salii cu Orga, bd. Stefan cel Mare si Sfant, nr.81, mun. Chisinau</t>
  </si>
  <si>
    <t>Restaurarea edificiilor Muzeului National de Arta al Moldovei, bd. Stefan cel Mare si Sfant, nr.113 si nr.115, mun. Chisinau</t>
  </si>
  <si>
    <t>Constructia edificiului Teatrului Republican Muzical-Dramatic „Bogdan Petriceicu Hasdeu”, str. B. P. Hasdeu, nr.6, mun. Cahul</t>
  </si>
  <si>
    <t xml:space="preserve">   8.3</t>
  </si>
  <si>
    <t>Restaurarea caselor traditionale taranesti din cadrul Rezervatiei cultural-naturale „Orheiul Vechi”, satele Butuceni si Morovaia, r. Orhei</t>
  </si>
  <si>
    <t>Constructia blocului sanitar public al Rezervatiei cultural-naturale „Orheiul Vechi”, s. Butuceni, r. Orhei</t>
  </si>
  <si>
    <t xml:space="preserve">  99.9</t>
  </si>
  <si>
    <t>Reconstructia blocului administrativ al Rezervatiei cultural-naturale „Orheiul Vechi”, s. Butuceni, r. Orhei</t>
  </si>
  <si>
    <t>Constructia depozitului pentru pastrarea fondului arheologic al Rezervatiei cultural-naturale „Orheiul Vechi”, s. Butuceni, r. Orhei</t>
  </si>
  <si>
    <t>Restaurarea edificiuluii „Vila inginerului Pronin” al Muzeului National de Literatura „Mihail Kogalniceanu”, str. Alexei Mateevici, nr.79. mun. Chisinau</t>
  </si>
  <si>
    <t xml:space="preserve">  95.1</t>
  </si>
  <si>
    <t>Consolidarea, conservarea si dezvoltarea infrastructurii turistice din cadrul Rezervatiei cultural-naturale „Orheiul Vechi”, s. Butuceni, r. Orhei</t>
  </si>
  <si>
    <t>0229</t>
  </si>
  <si>
    <t>MINISTERUL SANATATII</t>
  </si>
  <si>
    <t xml:space="preserve">  98.5</t>
  </si>
  <si>
    <t>8019</t>
  </si>
  <si>
    <t>Dezvoltarea si modernizarea institutiilor in domeniul ocrotirii sanatatii</t>
  </si>
  <si>
    <t>Reconstructia Unitatii de primiri urgente a Spitalului Clinic Municipal din Balti</t>
  </si>
  <si>
    <t>Constructia Unitatii de primiri urgente a Institutului de Medicina Urgenta, str. Toma Ciorba, nr.1, mun. Chisinau</t>
  </si>
  <si>
    <t xml:space="preserve">  61.7</t>
  </si>
  <si>
    <t>Reconstructia blocului operator al Institutului de Medicina Urgenta, str. Toma Ciorba, nr.1, mun. Chisinau</t>
  </si>
  <si>
    <t>Constructia anexei la blocul nr.1 al Institutului de Neurologie si Neurochirurgie „Diomid Gherman”, str. Vladimir Korolenko nr. 2, mun. Chisinau</t>
  </si>
  <si>
    <t>Proiectul „Constructia spitalului regional din mun. Balti”</t>
  </si>
  <si>
    <t xml:space="preserve">  32.1</t>
  </si>
  <si>
    <t>Constructia Spitalului regional Sud, mun. Cahul</t>
  </si>
  <si>
    <t>0401</t>
  </si>
  <si>
    <t>OFICIUL AVOCATULUI POPORULUI</t>
  </si>
  <si>
    <t xml:space="preserve">  84.1</t>
  </si>
  <si>
    <t>0402</t>
  </si>
  <si>
    <t>Respectarea drepturilor si libertatilor omului</t>
  </si>
  <si>
    <t>Restaurarea sediului Oficiului Avocatului Poporului, str. Sfatul Tarii, nr.16, mun. Chisinau</t>
  </si>
  <si>
    <t>0408</t>
  </si>
  <si>
    <t>SERVICIUL DE PROTECTIE SI PAZA DE STAT</t>
  </si>
  <si>
    <t xml:space="preserve">  65.8</t>
  </si>
  <si>
    <t>3602</t>
  </si>
  <si>
    <t>Asigurarea securitatii de stat</t>
  </si>
  <si>
    <t>Reconstructia sediului Serviciului de Protectie si Paza de Stat, str. Sfatul Tarii nr. 26, mun. Chisinau</t>
  </si>
  <si>
    <t xml:space="preserve">     Ministrul Finanțelor</t>
  </si>
  <si>
    <t>Petru Rotaru</t>
  </si>
  <si>
    <t xml:space="preserve">     Secretar general al ministerului</t>
  </si>
  <si>
    <t>Dina Roșca</t>
  </si>
  <si>
    <t xml:space="preserve">     Secretar de stat</t>
  </si>
  <si>
    <t>Vladimir Arachelov</t>
  </si>
  <si>
    <t xml:space="preserve">     Șef  Direcție generală politici și_x000D_ sinteză bugetară</t>
  </si>
  <si>
    <t>Natalia Sclearuc</t>
  </si>
  <si>
    <t xml:space="preserve">     Șef  Direcție generală Trezoreria de Stat</t>
  </si>
  <si>
    <t>Maxim Ciobanu</t>
  </si>
  <si>
    <t xml:space="preserve">     Șef  Direcție investiții </t>
  </si>
  <si>
    <t>Viorel Pană</t>
  </si>
  <si>
    <t xml:space="preserve">     Șef  Direcție raportare</t>
  </si>
  <si>
    <t>Nadejda Slova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</si>
</sst>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0" fontId="5" fillId="0" borderId="1" xfId="0" applyFont="1" applyBorder="1"/>
    <xf numFmtId="164" fontId="2" fillId="0" borderId="0" xfId="0" applyNumberFormat="1" applyFont="1"/>
    <xf numFmtId="0" fontId="5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 indent="3"/>
    </xf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vertical="top" wrapText="1" indent="3"/>
    </xf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 indent="2"/>
    </xf>
    <xf numFmtId="164" fontId="5" fillId="0" borderId="0" xfId="0" applyNumberFormat="1" applyFont="1"/>
    <xf numFmtId="0" fontId="5" fillId="0" borderId="0" xfId="0" applyFont="1"/>
    <xf numFmtId="0" fontId="1" fillId="0" borderId="0" xfId="1"/>
    <xf numFmtId="0" fontId="2" fillId="0" borderId="0" xfId="1" applyFont="1" applyAlignment="1">
      <alignment wrapText="1"/>
    </xf>
    <xf numFmtId="164" fontId="2" fillId="0" borderId="0" xfId="1" applyNumberFormat="1" applyFont="1"/>
    <xf numFmtId="164" fontId="2" fillId="0" borderId="0" xfId="1" applyNumberFormat="1" applyFont="1" applyAlignment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6"/>
  <sheetViews>
    <sheetView tabSelected="1" topLeftCell="A76" zoomScale="110" zoomScaleNormal="110" workbookViewId="0">
      <selection activeCell="B127" sqref="B127"/>
    </sheetView>
  </sheetViews>
  <sheetFormatPr defaultRowHeight="12.75" x14ac:dyDescent="0.2"/>
  <cols>
    <col min="1" max="1" width="10.5703125" style="1" customWidth="1"/>
    <col min="2" max="2" width="93.5703125" style="2" customWidth="1"/>
    <col min="3" max="6" width="15.7109375" style="14" customWidth="1"/>
    <col min="7" max="7" width="6.7109375" style="4" customWidth="1"/>
    <col min="8" max="12" width="9.140625" style="4"/>
  </cols>
  <sheetData>
    <row r="1" spans="1:10" x14ac:dyDescent="0.2">
      <c r="C1" s="3"/>
      <c r="D1" s="3"/>
      <c r="E1" s="3"/>
      <c r="F1" s="31" t="s">
        <v>0</v>
      </c>
      <c r="G1" s="31"/>
    </row>
    <row r="2" spans="1:10" ht="27.75" customHeight="1" x14ac:dyDescent="0.2">
      <c r="C2" s="3"/>
      <c r="D2" s="3"/>
      <c r="E2" s="32" t="s">
        <v>1</v>
      </c>
      <c r="F2" s="31"/>
      <c r="G2" s="31"/>
    </row>
    <row r="3" spans="1:10" ht="48.75" customHeight="1" x14ac:dyDescent="0.2">
      <c r="A3" s="33" t="s">
        <v>2</v>
      </c>
      <c r="B3" s="33"/>
      <c r="C3" s="34"/>
      <c r="D3" s="34"/>
      <c r="E3" s="34"/>
      <c r="F3" s="34"/>
      <c r="G3" s="34"/>
    </row>
    <row r="4" spans="1:10" x14ac:dyDescent="0.2">
      <c r="C4" s="3"/>
      <c r="D4" s="3"/>
      <c r="E4" s="3"/>
      <c r="F4" s="3" t="s">
        <v>3</v>
      </c>
      <c r="G4" s="5"/>
    </row>
    <row r="5" spans="1:10" ht="27.75" customHeight="1" x14ac:dyDescent="0.2">
      <c r="A5" s="35" t="s">
        <v>4</v>
      </c>
      <c r="B5" s="35" t="s">
        <v>5</v>
      </c>
      <c r="C5" s="36" t="s">
        <v>6</v>
      </c>
      <c r="D5" s="36" t="s">
        <v>7</v>
      </c>
      <c r="E5" s="36" t="s">
        <v>8</v>
      </c>
      <c r="F5" s="36" t="s">
        <v>9</v>
      </c>
      <c r="G5" s="36"/>
    </row>
    <row r="6" spans="1:10" x14ac:dyDescent="0.2">
      <c r="A6" s="35"/>
      <c r="B6" s="35"/>
      <c r="C6" s="36"/>
      <c r="D6" s="36"/>
      <c r="E6" s="36"/>
      <c r="F6" s="6" t="s">
        <v>10</v>
      </c>
      <c r="G6" s="7" t="s">
        <v>11</v>
      </c>
    </row>
    <row r="7" spans="1:10" ht="9.9499999999999993" customHeight="1" x14ac:dyDescent="0.2">
      <c r="A7" s="8">
        <v>1</v>
      </c>
      <c r="B7" s="9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10" x14ac:dyDescent="0.2">
      <c r="A8" s="10" t="s">
        <v>12</v>
      </c>
      <c r="B8" s="11" t="s">
        <v>13</v>
      </c>
      <c r="C8" s="12">
        <f>C10+C14+C21+C31+C52+C56+C60+C65+C73+C90+C99+C103</f>
        <v>319325.2</v>
      </c>
      <c r="D8" s="12">
        <f t="shared" ref="D8:F8" si="0">D10+D14+D21+D31+D52+D56+D60+D65+D73+D90+D99+D103</f>
        <v>403621.30000000005</v>
      </c>
      <c r="E8" s="12">
        <f t="shared" si="0"/>
        <v>382269.7</v>
      </c>
      <c r="F8" s="12">
        <f t="shared" si="0"/>
        <v>-21351.599999999999</v>
      </c>
      <c r="G8" s="13" t="s">
        <v>14</v>
      </c>
      <c r="J8" s="14"/>
    </row>
    <row r="9" spans="1:10" ht="9.9499999999999993" customHeight="1" x14ac:dyDescent="0.2">
      <c r="A9" s="10" t="s">
        <v>12</v>
      </c>
      <c r="B9" s="11"/>
      <c r="C9" s="12"/>
      <c r="D9" s="12"/>
      <c r="E9" s="12"/>
      <c r="F9" s="12"/>
      <c r="G9" s="13" t="s">
        <v>12</v>
      </c>
    </row>
    <row r="10" spans="1:10" x14ac:dyDescent="0.2">
      <c r="A10" s="10" t="s">
        <v>15</v>
      </c>
      <c r="B10" s="15" t="s">
        <v>16</v>
      </c>
      <c r="C10" s="12">
        <v>30000</v>
      </c>
      <c r="D10" s="12"/>
      <c r="E10" s="12"/>
      <c r="F10" s="12"/>
      <c r="G10" s="13" t="s">
        <v>12</v>
      </c>
    </row>
    <row r="11" spans="1:10" x14ac:dyDescent="0.2">
      <c r="A11" s="10" t="s">
        <v>17</v>
      </c>
      <c r="B11" s="16" t="s">
        <v>18</v>
      </c>
      <c r="C11" s="12">
        <v>30000</v>
      </c>
      <c r="D11" s="12"/>
      <c r="E11" s="12"/>
      <c r="F11" s="12"/>
      <c r="G11" s="13" t="s">
        <v>12</v>
      </c>
    </row>
    <row r="12" spans="1:10" x14ac:dyDescent="0.2">
      <c r="A12" s="17" t="s">
        <v>12</v>
      </c>
      <c r="B12" s="18" t="s">
        <v>19</v>
      </c>
      <c r="C12" s="19">
        <v>30000</v>
      </c>
      <c r="D12" s="19"/>
      <c r="E12" s="19"/>
      <c r="F12" s="19"/>
      <c r="G12" s="20" t="s">
        <v>12</v>
      </c>
    </row>
    <row r="13" spans="1:10" ht="9.9499999999999993" customHeight="1" x14ac:dyDescent="0.2">
      <c r="A13" s="10" t="s">
        <v>12</v>
      </c>
      <c r="B13" s="16" t="s">
        <v>12</v>
      </c>
      <c r="C13" s="12"/>
      <c r="D13" s="12"/>
      <c r="E13" s="12"/>
      <c r="F13" s="12"/>
      <c r="G13" s="13" t="s">
        <v>12</v>
      </c>
    </row>
    <row r="14" spans="1:10" x14ac:dyDescent="0.2">
      <c r="A14" s="10" t="s">
        <v>20</v>
      </c>
      <c r="B14" s="15" t="s">
        <v>21</v>
      </c>
      <c r="C14" s="12">
        <v>50657.599999999999</v>
      </c>
      <c r="D14" s="12">
        <v>99776.6</v>
      </c>
      <c r="E14" s="12">
        <v>99561.3</v>
      </c>
      <c r="F14" s="12">
        <v>-215.3</v>
      </c>
      <c r="G14" s="13" t="s">
        <v>22</v>
      </c>
    </row>
    <row r="15" spans="1:10" x14ac:dyDescent="0.2">
      <c r="A15" s="10" t="s">
        <v>23</v>
      </c>
      <c r="B15" s="16" t="s">
        <v>24</v>
      </c>
      <c r="C15" s="12">
        <v>50657.599999999999</v>
      </c>
      <c r="D15" s="12">
        <v>99776.6</v>
      </c>
      <c r="E15" s="12">
        <v>99561.3</v>
      </c>
      <c r="F15" s="12">
        <v>-215.3</v>
      </c>
      <c r="G15" s="13" t="s">
        <v>22</v>
      </c>
    </row>
    <row r="16" spans="1:10" x14ac:dyDescent="0.2">
      <c r="A16" s="17" t="s">
        <v>12</v>
      </c>
      <c r="B16" s="18" t="s">
        <v>25</v>
      </c>
      <c r="C16" s="19"/>
      <c r="D16" s="19">
        <v>681.2</v>
      </c>
      <c r="E16" s="19">
        <v>681.2</v>
      </c>
      <c r="F16" s="19"/>
      <c r="G16" s="20" t="s">
        <v>26</v>
      </c>
    </row>
    <row r="17" spans="1:7" x14ac:dyDescent="0.2">
      <c r="A17" s="17" t="s">
        <v>12</v>
      </c>
      <c r="B17" s="18" t="s">
        <v>27</v>
      </c>
      <c r="C17" s="19">
        <v>44080.4</v>
      </c>
      <c r="D17" s="19">
        <v>96118.2</v>
      </c>
      <c r="E17" s="19">
        <v>95903</v>
      </c>
      <c r="F17" s="19">
        <v>-215.2</v>
      </c>
      <c r="G17" s="20" t="s">
        <v>22</v>
      </c>
    </row>
    <row r="18" spans="1:7" x14ac:dyDescent="0.2">
      <c r="A18" s="17" t="s">
        <v>12</v>
      </c>
      <c r="B18" s="18" t="s">
        <v>28</v>
      </c>
      <c r="C18" s="19">
        <v>900</v>
      </c>
      <c r="D18" s="19"/>
      <c r="E18" s="19"/>
      <c r="F18" s="19"/>
      <c r="G18" s="20" t="s">
        <v>12</v>
      </c>
    </row>
    <row r="19" spans="1:7" x14ac:dyDescent="0.2">
      <c r="A19" s="17" t="s">
        <v>12</v>
      </c>
      <c r="B19" s="18" t="s">
        <v>29</v>
      </c>
      <c r="C19" s="19">
        <v>5677.2</v>
      </c>
      <c r="D19" s="19">
        <v>2977.2</v>
      </c>
      <c r="E19" s="19">
        <v>2977.2</v>
      </c>
      <c r="F19" s="19"/>
      <c r="G19" s="20" t="s">
        <v>26</v>
      </c>
    </row>
    <row r="20" spans="1:7" ht="9.9499999999999993" customHeight="1" x14ac:dyDescent="0.2">
      <c r="A20" s="10" t="s">
        <v>12</v>
      </c>
      <c r="B20" s="16" t="s">
        <v>12</v>
      </c>
      <c r="C20" s="12"/>
      <c r="D20" s="12"/>
      <c r="E20" s="12"/>
      <c r="F20" s="12"/>
      <c r="G20" s="13" t="s">
        <v>12</v>
      </c>
    </row>
    <row r="21" spans="1:7" x14ac:dyDescent="0.2">
      <c r="A21" s="10" t="s">
        <v>30</v>
      </c>
      <c r="B21" s="15" t="s">
        <v>31</v>
      </c>
      <c r="C21" s="12">
        <v>49344.6</v>
      </c>
      <c r="D21" s="12">
        <v>30405.1</v>
      </c>
      <c r="E21" s="12">
        <v>25045.599999999999</v>
      </c>
      <c r="F21" s="12">
        <v>-5359.5</v>
      </c>
      <c r="G21" s="13" t="s">
        <v>32</v>
      </c>
    </row>
    <row r="22" spans="1:7" x14ac:dyDescent="0.2">
      <c r="A22" s="10" t="s">
        <v>33</v>
      </c>
      <c r="B22" s="16" t="s">
        <v>34</v>
      </c>
      <c r="C22" s="12">
        <v>9344.6</v>
      </c>
      <c r="D22" s="12">
        <v>500</v>
      </c>
      <c r="E22" s="12">
        <v>372</v>
      </c>
      <c r="F22" s="12">
        <v>-128</v>
      </c>
      <c r="G22" s="13" t="s">
        <v>35</v>
      </c>
    </row>
    <row r="23" spans="1:7" x14ac:dyDescent="0.2">
      <c r="A23" s="17" t="s">
        <v>12</v>
      </c>
      <c r="B23" s="18" t="s">
        <v>36</v>
      </c>
      <c r="C23" s="19">
        <v>4000</v>
      </c>
      <c r="D23" s="19">
        <v>500</v>
      </c>
      <c r="E23" s="19">
        <v>372</v>
      </c>
      <c r="F23" s="19">
        <v>-128</v>
      </c>
      <c r="G23" s="20" t="s">
        <v>35</v>
      </c>
    </row>
    <row r="24" spans="1:7" x14ac:dyDescent="0.2">
      <c r="A24" s="17" t="s">
        <v>12</v>
      </c>
      <c r="B24" s="18" t="s">
        <v>37</v>
      </c>
      <c r="C24" s="19">
        <v>5344.6</v>
      </c>
      <c r="D24" s="19"/>
      <c r="E24" s="19"/>
      <c r="F24" s="19"/>
      <c r="G24" s="20" t="s">
        <v>12</v>
      </c>
    </row>
    <row r="25" spans="1:7" x14ac:dyDescent="0.2">
      <c r="A25" s="10" t="s">
        <v>38</v>
      </c>
      <c r="B25" s="16" t="s">
        <v>39</v>
      </c>
      <c r="C25" s="12">
        <v>40000</v>
      </c>
      <c r="D25" s="12">
        <v>29905.1</v>
      </c>
      <c r="E25" s="12">
        <v>24673.599999999999</v>
      </c>
      <c r="F25" s="12">
        <v>-5231.5</v>
      </c>
      <c r="G25" s="13" t="s">
        <v>40</v>
      </c>
    </row>
    <row r="26" spans="1:7" x14ac:dyDescent="0.2">
      <c r="A26" s="17" t="s">
        <v>12</v>
      </c>
      <c r="B26" s="18" t="s">
        <v>41</v>
      </c>
      <c r="C26" s="19">
        <v>15000</v>
      </c>
      <c r="D26" s="19">
        <v>6905.1</v>
      </c>
      <c r="E26" s="19">
        <v>6905.1</v>
      </c>
      <c r="F26" s="19"/>
      <c r="G26" s="20" t="s">
        <v>26</v>
      </c>
    </row>
    <row r="27" spans="1:7" x14ac:dyDescent="0.2">
      <c r="A27" s="17" t="s">
        <v>12</v>
      </c>
      <c r="B27" s="18" t="s">
        <v>42</v>
      </c>
      <c r="C27" s="19">
        <v>10000</v>
      </c>
      <c r="D27" s="19">
        <v>1000</v>
      </c>
      <c r="E27" s="19">
        <v>85.6</v>
      </c>
      <c r="F27" s="19">
        <v>-914.4</v>
      </c>
      <c r="G27" s="20" t="s">
        <v>43</v>
      </c>
    </row>
    <row r="28" spans="1:7" x14ac:dyDescent="0.2">
      <c r="A28" s="17" t="s">
        <v>12</v>
      </c>
      <c r="B28" s="18" t="s">
        <v>44</v>
      </c>
      <c r="C28" s="19">
        <v>5000</v>
      </c>
      <c r="D28" s="19">
        <v>12000</v>
      </c>
      <c r="E28" s="19">
        <v>12000</v>
      </c>
      <c r="F28" s="19"/>
      <c r="G28" s="20" t="s">
        <v>26</v>
      </c>
    </row>
    <row r="29" spans="1:7" x14ac:dyDescent="0.2">
      <c r="A29" s="17" t="s">
        <v>12</v>
      </c>
      <c r="B29" s="18" t="s">
        <v>45</v>
      </c>
      <c r="C29" s="19">
        <v>10000</v>
      </c>
      <c r="D29" s="19">
        <v>10000</v>
      </c>
      <c r="E29" s="19">
        <v>5683</v>
      </c>
      <c r="F29" s="19">
        <v>-4317</v>
      </c>
      <c r="G29" s="20" t="s">
        <v>46</v>
      </c>
    </row>
    <row r="30" spans="1:7" ht="9.9499999999999993" customHeight="1" x14ac:dyDescent="0.2">
      <c r="A30" s="10" t="s">
        <v>12</v>
      </c>
      <c r="B30" s="16" t="s">
        <v>12</v>
      </c>
      <c r="C30" s="12"/>
      <c r="D30" s="12"/>
      <c r="E30" s="12"/>
      <c r="F30" s="12"/>
      <c r="G30" s="13" t="s">
        <v>12</v>
      </c>
    </row>
    <row r="31" spans="1:7" x14ac:dyDescent="0.2">
      <c r="A31" s="10" t="s">
        <v>47</v>
      </c>
      <c r="B31" s="15" t="s">
        <v>48</v>
      </c>
      <c r="C31" s="12">
        <f>C32+C35+C38+C43</f>
        <v>16757.900000000001</v>
      </c>
      <c r="D31" s="12">
        <f t="shared" ref="D31" si="1">D32+D35+D38+D43</f>
        <v>78885</v>
      </c>
      <c r="E31" s="12">
        <v>76079.199999999997</v>
      </c>
      <c r="F31" s="12">
        <f>E31-D31</f>
        <v>-2805.8000000000029</v>
      </c>
      <c r="G31" s="13" t="s">
        <v>49</v>
      </c>
    </row>
    <row r="32" spans="1:7" x14ac:dyDescent="0.2">
      <c r="A32" s="10" t="s">
        <v>50</v>
      </c>
      <c r="B32" s="16" t="s">
        <v>51</v>
      </c>
      <c r="C32" s="12"/>
      <c r="D32" s="12">
        <v>4550</v>
      </c>
      <c r="E32" s="12">
        <v>4462</v>
      </c>
      <c r="F32" s="12">
        <v>-88</v>
      </c>
      <c r="G32" s="13" t="s">
        <v>52</v>
      </c>
    </row>
    <row r="33" spans="1:7" ht="25.5" x14ac:dyDescent="0.2">
      <c r="A33" s="17" t="s">
        <v>12</v>
      </c>
      <c r="B33" s="18" t="s">
        <v>53</v>
      </c>
      <c r="C33" s="19"/>
      <c r="D33" s="19">
        <v>1650</v>
      </c>
      <c r="E33" s="19">
        <v>1650</v>
      </c>
      <c r="F33" s="19"/>
      <c r="G33" s="20" t="s">
        <v>26</v>
      </c>
    </row>
    <row r="34" spans="1:7" x14ac:dyDescent="0.2">
      <c r="A34" s="17" t="s">
        <v>12</v>
      </c>
      <c r="B34" s="18" t="s">
        <v>54</v>
      </c>
      <c r="C34" s="19"/>
      <c r="D34" s="19">
        <v>2900</v>
      </c>
      <c r="E34" s="19">
        <v>2812</v>
      </c>
      <c r="F34" s="19">
        <v>-88</v>
      </c>
      <c r="G34" s="20" t="s">
        <v>55</v>
      </c>
    </row>
    <row r="35" spans="1:7" x14ac:dyDescent="0.2">
      <c r="A35" s="10" t="s">
        <v>56</v>
      </c>
      <c r="B35" s="16" t="s">
        <v>57</v>
      </c>
      <c r="C35" s="12">
        <v>3700.7</v>
      </c>
      <c r="D35" s="12">
        <v>23153.9</v>
      </c>
      <c r="E35" s="12">
        <v>22717.4</v>
      </c>
      <c r="F35" s="12">
        <v>-436.5</v>
      </c>
      <c r="G35" s="13" t="s">
        <v>52</v>
      </c>
    </row>
    <row r="36" spans="1:7" ht="25.5" x14ac:dyDescent="0.2">
      <c r="A36" s="17" t="s">
        <v>12</v>
      </c>
      <c r="B36" s="18" t="s">
        <v>58</v>
      </c>
      <c r="C36" s="19">
        <v>753.6</v>
      </c>
      <c r="D36" s="19">
        <v>21206.9</v>
      </c>
      <c r="E36" s="19">
        <v>21206.9</v>
      </c>
      <c r="F36" s="19"/>
      <c r="G36" s="20" t="s">
        <v>26</v>
      </c>
    </row>
    <row r="37" spans="1:7" x14ac:dyDescent="0.2">
      <c r="A37" s="17" t="s">
        <v>12</v>
      </c>
      <c r="B37" s="18" t="s">
        <v>59</v>
      </c>
      <c r="C37" s="19">
        <v>2947.1</v>
      </c>
      <c r="D37" s="19">
        <v>1947</v>
      </c>
      <c r="E37" s="19">
        <v>1510.5</v>
      </c>
      <c r="F37" s="19">
        <v>-436.5</v>
      </c>
      <c r="G37" s="20" t="s">
        <v>60</v>
      </c>
    </row>
    <row r="38" spans="1:7" x14ac:dyDescent="0.2">
      <c r="A38" s="10" t="s">
        <v>61</v>
      </c>
      <c r="B38" s="16" t="s">
        <v>62</v>
      </c>
      <c r="C38" s="12">
        <v>9073.6</v>
      </c>
      <c r="D38" s="12">
        <v>14767.4</v>
      </c>
      <c r="E38" s="12">
        <v>13794.2</v>
      </c>
      <c r="F38" s="12">
        <v>-973.2</v>
      </c>
      <c r="G38" s="13" t="s">
        <v>63</v>
      </c>
    </row>
    <row r="39" spans="1:7" x14ac:dyDescent="0.2">
      <c r="A39" s="17" t="s">
        <v>12</v>
      </c>
      <c r="B39" s="18" t="s">
        <v>64</v>
      </c>
      <c r="C39" s="19"/>
      <c r="D39" s="19">
        <v>1890</v>
      </c>
      <c r="E39" s="19">
        <v>1890</v>
      </c>
      <c r="F39" s="19"/>
      <c r="G39" s="20" t="s">
        <v>26</v>
      </c>
    </row>
    <row r="40" spans="1:7" ht="25.5" x14ac:dyDescent="0.2">
      <c r="A40" s="17" t="s">
        <v>12</v>
      </c>
      <c r="B40" s="18" t="s">
        <v>65</v>
      </c>
      <c r="C40" s="19">
        <v>7000</v>
      </c>
      <c r="D40" s="19">
        <v>9364.4</v>
      </c>
      <c r="E40" s="19">
        <v>9364.2999999999993</v>
      </c>
      <c r="F40" s="19">
        <v>-0.1</v>
      </c>
      <c r="G40" s="20" t="s">
        <v>26</v>
      </c>
    </row>
    <row r="41" spans="1:7" ht="25.5" x14ac:dyDescent="0.2">
      <c r="A41" s="17" t="s">
        <v>12</v>
      </c>
      <c r="B41" s="18" t="s">
        <v>66</v>
      </c>
      <c r="C41" s="19">
        <v>986.6</v>
      </c>
      <c r="D41" s="19">
        <v>2426</v>
      </c>
      <c r="E41" s="19">
        <v>2425.9</v>
      </c>
      <c r="F41" s="19">
        <v>-0.1</v>
      </c>
      <c r="G41" s="20" t="s">
        <v>26</v>
      </c>
    </row>
    <row r="42" spans="1:7" x14ac:dyDescent="0.2">
      <c r="A42" s="17" t="s">
        <v>12</v>
      </c>
      <c r="B42" s="18" t="s">
        <v>67</v>
      </c>
      <c r="C42" s="19">
        <v>1087</v>
      </c>
      <c r="D42" s="19">
        <v>1087</v>
      </c>
      <c r="E42" s="19">
        <v>114</v>
      </c>
      <c r="F42" s="19">
        <v>-973</v>
      </c>
      <c r="G42" s="20" t="s">
        <v>68</v>
      </c>
    </row>
    <row r="43" spans="1:7" x14ac:dyDescent="0.2">
      <c r="A43" s="10" t="s">
        <v>69</v>
      </c>
      <c r="B43" s="16" t="s">
        <v>70</v>
      </c>
      <c r="C43" s="12">
        <f>SUM(C44:C49)</f>
        <v>3983.6000000000004</v>
      </c>
      <c r="D43" s="12">
        <f t="shared" ref="D43:F43" si="2">SUM(D44:D49)</f>
        <v>36413.699999999997</v>
      </c>
      <c r="E43" s="12">
        <f t="shared" si="2"/>
        <v>35105.699999999997</v>
      </c>
      <c r="F43" s="12">
        <f t="shared" si="2"/>
        <v>-1308</v>
      </c>
      <c r="G43" s="10" t="s">
        <v>71</v>
      </c>
    </row>
    <row r="44" spans="1:7" x14ac:dyDescent="0.2">
      <c r="A44" s="17" t="s">
        <v>12</v>
      </c>
      <c r="B44" s="18" t="s">
        <v>72</v>
      </c>
      <c r="C44" s="19">
        <v>515.29999999999995</v>
      </c>
      <c r="D44" s="19">
        <v>15848.3</v>
      </c>
      <c r="E44" s="19">
        <v>15848.3</v>
      </c>
      <c r="F44" s="19"/>
      <c r="G44" s="20" t="s">
        <v>26</v>
      </c>
    </row>
    <row r="45" spans="1:7" x14ac:dyDescent="0.2">
      <c r="A45" s="17" t="s">
        <v>12</v>
      </c>
      <c r="B45" s="18" t="s">
        <v>73</v>
      </c>
      <c r="C45" s="19">
        <v>527.5</v>
      </c>
      <c r="D45" s="19">
        <v>15643.7</v>
      </c>
      <c r="E45" s="19">
        <v>15643.7</v>
      </c>
      <c r="F45" s="19"/>
      <c r="G45" s="20" t="s">
        <v>26</v>
      </c>
    </row>
    <row r="46" spans="1:7" ht="25.5" x14ac:dyDescent="0.2">
      <c r="A46" s="17" t="s">
        <v>12</v>
      </c>
      <c r="B46" s="18" t="s">
        <v>74</v>
      </c>
      <c r="C46" s="19">
        <v>855.5</v>
      </c>
      <c r="D46" s="19">
        <v>855.5</v>
      </c>
      <c r="E46" s="19">
        <v>855.5</v>
      </c>
      <c r="F46" s="19"/>
      <c r="G46" s="20" t="s">
        <v>26</v>
      </c>
    </row>
    <row r="47" spans="1:7" x14ac:dyDescent="0.2">
      <c r="A47" s="17" t="s">
        <v>12</v>
      </c>
      <c r="B47" s="18" t="s">
        <v>75</v>
      </c>
      <c r="C47" s="19">
        <v>1100</v>
      </c>
      <c r="D47" s="19">
        <v>1100</v>
      </c>
      <c r="E47" s="19">
        <v>1100</v>
      </c>
      <c r="F47" s="19"/>
      <c r="G47" s="20" t="s">
        <v>26</v>
      </c>
    </row>
    <row r="48" spans="1:7" ht="25.5" x14ac:dyDescent="0.2">
      <c r="A48" s="17" t="s">
        <v>12</v>
      </c>
      <c r="B48" s="18" t="s">
        <v>76</v>
      </c>
      <c r="C48" s="19">
        <v>985.3</v>
      </c>
      <c r="D48" s="19">
        <v>1466.2</v>
      </c>
      <c r="E48" s="19">
        <v>1466.2</v>
      </c>
      <c r="F48" s="19"/>
      <c r="G48" s="20" t="s">
        <v>26</v>
      </c>
    </row>
    <row r="49" spans="1:12" s="22" customFormat="1" ht="38.25" customHeight="1" x14ac:dyDescent="0.2">
      <c r="A49" s="17"/>
      <c r="B49" s="21" t="s">
        <v>77</v>
      </c>
      <c r="C49" s="19"/>
      <c r="D49" s="19">
        <f>D50</f>
        <v>1500</v>
      </c>
      <c r="E49" s="19">
        <f>E50</f>
        <v>192</v>
      </c>
      <c r="F49" s="19">
        <f>F50</f>
        <v>-1308</v>
      </c>
      <c r="G49" s="20" t="str">
        <f>G50</f>
        <v xml:space="preserve"> 12.8</v>
      </c>
      <c r="H49" s="4"/>
      <c r="I49" s="4"/>
      <c r="J49" s="4"/>
      <c r="K49" s="4"/>
      <c r="L49" s="4"/>
    </row>
    <row r="50" spans="1:12" x14ac:dyDescent="0.2">
      <c r="A50" s="17"/>
      <c r="B50" s="18" t="s">
        <v>78</v>
      </c>
      <c r="C50" s="19"/>
      <c r="D50" s="19">
        <v>1500</v>
      </c>
      <c r="E50" s="19">
        <v>192</v>
      </c>
      <c r="F50" s="19">
        <f>E50-D50</f>
        <v>-1308</v>
      </c>
      <c r="G50" s="20" t="s">
        <v>79</v>
      </c>
    </row>
    <row r="51" spans="1:12" ht="9.9499999999999993" customHeight="1" x14ac:dyDescent="0.2">
      <c r="A51" s="10" t="s">
        <v>12</v>
      </c>
      <c r="B51" s="16" t="s">
        <v>12</v>
      </c>
      <c r="C51" s="12"/>
      <c r="D51" s="12"/>
      <c r="E51" s="12"/>
      <c r="F51" s="12"/>
      <c r="G51" s="13" t="s">
        <v>12</v>
      </c>
    </row>
    <row r="52" spans="1:12" x14ac:dyDescent="0.2">
      <c r="A52" s="10" t="s">
        <v>80</v>
      </c>
      <c r="B52" s="15" t="s">
        <v>81</v>
      </c>
      <c r="C52" s="12">
        <v>50000</v>
      </c>
      <c r="D52" s="12">
        <v>49500</v>
      </c>
      <c r="E52" s="12">
        <v>49500</v>
      </c>
      <c r="F52" s="12"/>
      <c r="G52" s="13" t="s">
        <v>26</v>
      </c>
    </row>
    <row r="53" spans="1:12" x14ac:dyDescent="0.2">
      <c r="A53" s="10" t="s">
        <v>82</v>
      </c>
      <c r="B53" s="16" t="s">
        <v>83</v>
      </c>
      <c r="C53" s="12">
        <v>50000</v>
      </c>
      <c r="D53" s="12">
        <v>49500</v>
      </c>
      <c r="E53" s="12">
        <v>49500</v>
      </c>
      <c r="F53" s="12"/>
      <c r="G53" s="13" t="s">
        <v>26</v>
      </c>
    </row>
    <row r="54" spans="1:12" x14ac:dyDescent="0.2">
      <c r="A54" s="17" t="s">
        <v>12</v>
      </c>
      <c r="B54" s="18" t="s">
        <v>84</v>
      </c>
      <c r="C54" s="19">
        <v>50000</v>
      </c>
      <c r="D54" s="19">
        <v>49500</v>
      </c>
      <c r="E54" s="19">
        <v>49500</v>
      </c>
      <c r="F54" s="19"/>
      <c r="G54" s="20" t="s">
        <v>26</v>
      </c>
    </row>
    <row r="55" spans="1:12" ht="9.9499999999999993" customHeight="1" x14ac:dyDescent="0.2">
      <c r="A55" s="10" t="s">
        <v>12</v>
      </c>
      <c r="B55" s="16" t="s">
        <v>12</v>
      </c>
      <c r="C55" s="12"/>
      <c r="D55" s="12"/>
      <c r="E55" s="12"/>
      <c r="F55" s="12"/>
      <c r="G55" s="13" t="s">
        <v>12</v>
      </c>
    </row>
    <row r="56" spans="1:12" x14ac:dyDescent="0.2">
      <c r="A56" s="10" t="s">
        <v>85</v>
      </c>
      <c r="B56" s="15" t="s">
        <v>86</v>
      </c>
      <c r="C56" s="12">
        <v>2000</v>
      </c>
      <c r="D56" s="12">
        <v>2000</v>
      </c>
      <c r="E56" s="12">
        <v>627.79999999999995</v>
      </c>
      <c r="F56" s="12">
        <v>-1372.2</v>
      </c>
      <c r="G56" s="13" t="s">
        <v>87</v>
      </c>
    </row>
    <row r="57" spans="1:12" x14ac:dyDescent="0.2">
      <c r="A57" s="10" t="s">
        <v>88</v>
      </c>
      <c r="B57" s="16" t="s">
        <v>89</v>
      </c>
      <c r="C57" s="12">
        <v>2000</v>
      </c>
      <c r="D57" s="12">
        <v>2000</v>
      </c>
      <c r="E57" s="12">
        <v>627.79999999999995</v>
      </c>
      <c r="F57" s="12">
        <v>-1372.2</v>
      </c>
      <c r="G57" s="13" t="s">
        <v>87</v>
      </c>
    </row>
    <row r="58" spans="1:12" x14ac:dyDescent="0.2">
      <c r="A58" s="17" t="s">
        <v>12</v>
      </c>
      <c r="B58" s="18" t="s">
        <v>90</v>
      </c>
      <c r="C58" s="19">
        <v>2000</v>
      </c>
      <c r="D58" s="19">
        <v>2000</v>
      </c>
      <c r="E58" s="19">
        <v>627.79999999999995</v>
      </c>
      <c r="F58" s="19">
        <v>-1372.2</v>
      </c>
      <c r="G58" s="20" t="s">
        <v>87</v>
      </c>
    </row>
    <row r="59" spans="1:12" ht="9.9499999999999993" customHeight="1" x14ac:dyDescent="0.2">
      <c r="A59" s="10" t="s">
        <v>12</v>
      </c>
      <c r="B59" s="16" t="s">
        <v>12</v>
      </c>
      <c r="C59" s="12"/>
      <c r="D59" s="12"/>
      <c r="E59" s="12"/>
      <c r="F59" s="12"/>
      <c r="G59" s="13" t="s">
        <v>12</v>
      </c>
    </row>
    <row r="60" spans="1:12" x14ac:dyDescent="0.2">
      <c r="A60" s="10" t="s">
        <v>91</v>
      </c>
      <c r="B60" s="15" t="s">
        <v>92</v>
      </c>
      <c r="C60" s="12">
        <v>1000</v>
      </c>
      <c r="D60" s="12">
        <v>427.5</v>
      </c>
      <c r="E60" s="12">
        <v>304.10000000000002</v>
      </c>
      <c r="F60" s="12">
        <v>-123.4</v>
      </c>
      <c r="G60" s="13" t="s">
        <v>93</v>
      </c>
    </row>
    <row r="61" spans="1:12" x14ac:dyDescent="0.2">
      <c r="A61" s="10" t="s">
        <v>94</v>
      </c>
      <c r="B61" s="16" t="s">
        <v>95</v>
      </c>
      <c r="C61" s="12">
        <v>1000</v>
      </c>
      <c r="D61" s="12">
        <v>427.5</v>
      </c>
      <c r="E61" s="12">
        <v>304.10000000000002</v>
      </c>
      <c r="F61" s="12">
        <v>-123.4</v>
      </c>
      <c r="G61" s="13" t="s">
        <v>93</v>
      </c>
    </row>
    <row r="62" spans="1:12" x14ac:dyDescent="0.2">
      <c r="A62" s="17" t="s">
        <v>12</v>
      </c>
      <c r="B62" s="18" t="s">
        <v>96</v>
      </c>
      <c r="C62" s="19">
        <v>727.5</v>
      </c>
      <c r="D62" s="19">
        <v>427.5</v>
      </c>
      <c r="E62" s="19">
        <v>304.10000000000002</v>
      </c>
      <c r="F62" s="19">
        <v>-123.4</v>
      </c>
      <c r="G62" s="20" t="s">
        <v>93</v>
      </c>
    </row>
    <row r="63" spans="1:12" x14ac:dyDescent="0.2">
      <c r="A63" s="17" t="s">
        <v>12</v>
      </c>
      <c r="B63" s="18" t="s">
        <v>97</v>
      </c>
      <c r="C63" s="19">
        <v>272.5</v>
      </c>
      <c r="D63" s="19"/>
      <c r="E63" s="19"/>
      <c r="F63" s="19"/>
      <c r="G63" s="20" t="s">
        <v>12</v>
      </c>
    </row>
    <row r="64" spans="1:12" ht="9.9499999999999993" customHeight="1" x14ac:dyDescent="0.2">
      <c r="A64" s="10" t="s">
        <v>12</v>
      </c>
      <c r="B64" s="16" t="s">
        <v>12</v>
      </c>
      <c r="C64" s="12"/>
      <c r="D64" s="12"/>
      <c r="E64" s="12"/>
      <c r="F64" s="12"/>
      <c r="G64" s="13" t="s">
        <v>12</v>
      </c>
    </row>
    <row r="65" spans="1:7" x14ac:dyDescent="0.2">
      <c r="A65" s="10" t="s">
        <v>98</v>
      </c>
      <c r="B65" s="15" t="s">
        <v>99</v>
      </c>
      <c r="C65" s="12">
        <v>17000</v>
      </c>
      <c r="D65" s="12">
        <v>17000</v>
      </c>
      <c r="E65" s="12">
        <v>10793.4</v>
      </c>
      <c r="F65" s="12">
        <v>-6206.6</v>
      </c>
      <c r="G65" s="13" t="s">
        <v>100</v>
      </c>
    </row>
    <row r="66" spans="1:7" x14ac:dyDescent="0.2">
      <c r="A66" s="10" t="s">
        <v>101</v>
      </c>
      <c r="B66" s="16" t="s">
        <v>102</v>
      </c>
      <c r="C66" s="12">
        <v>500</v>
      </c>
      <c r="D66" s="12">
        <v>500</v>
      </c>
      <c r="E66" s="12">
        <v>429.3</v>
      </c>
      <c r="F66" s="12">
        <v>-70.7</v>
      </c>
      <c r="G66" s="13" t="s">
        <v>103</v>
      </c>
    </row>
    <row r="67" spans="1:7" ht="25.5" x14ac:dyDescent="0.2">
      <c r="A67" s="17" t="s">
        <v>12</v>
      </c>
      <c r="B67" s="18" t="s">
        <v>104</v>
      </c>
      <c r="C67" s="19">
        <v>500</v>
      </c>
      <c r="D67" s="19">
        <v>500</v>
      </c>
      <c r="E67" s="19">
        <v>429.3</v>
      </c>
      <c r="F67" s="19">
        <v>-70.7</v>
      </c>
      <c r="G67" s="20" t="s">
        <v>103</v>
      </c>
    </row>
    <row r="68" spans="1:7" x14ac:dyDescent="0.2">
      <c r="A68" s="10" t="s">
        <v>105</v>
      </c>
      <c r="B68" s="16" t="s">
        <v>106</v>
      </c>
      <c r="C68" s="12">
        <v>16500</v>
      </c>
      <c r="D68" s="12">
        <v>16500</v>
      </c>
      <c r="E68" s="12">
        <v>10364.1</v>
      </c>
      <c r="F68" s="12">
        <v>-6135.9</v>
      </c>
      <c r="G68" s="13" t="s">
        <v>107</v>
      </c>
    </row>
    <row r="69" spans="1:7" ht="25.5" x14ac:dyDescent="0.2">
      <c r="A69" s="17" t="s">
        <v>12</v>
      </c>
      <c r="B69" s="18" t="s">
        <v>108</v>
      </c>
      <c r="C69" s="19">
        <v>4000</v>
      </c>
      <c r="D69" s="19">
        <v>6100</v>
      </c>
      <c r="E69" s="19">
        <v>28.1</v>
      </c>
      <c r="F69" s="19">
        <v>-6071.9</v>
      </c>
      <c r="G69" s="20" t="s">
        <v>109</v>
      </c>
    </row>
    <row r="70" spans="1:7" ht="25.5" x14ac:dyDescent="0.2">
      <c r="A70" s="17" t="s">
        <v>12</v>
      </c>
      <c r="B70" s="18" t="s">
        <v>110</v>
      </c>
      <c r="C70" s="19">
        <v>9000</v>
      </c>
      <c r="D70" s="19">
        <v>10354</v>
      </c>
      <c r="E70" s="19">
        <v>10298</v>
      </c>
      <c r="F70" s="19">
        <v>-56</v>
      </c>
      <c r="G70" s="20" t="s">
        <v>111</v>
      </c>
    </row>
    <row r="71" spans="1:7" ht="25.5" x14ac:dyDescent="0.2">
      <c r="A71" s="17" t="s">
        <v>12</v>
      </c>
      <c r="B71" s="18" t="s">
        <v>112</v>
      </c>
      <c r="C71" s="19">
        <v>3500</v>
      </c>
      <c r="D71" s="19">
        <v>46</v>
      </c>
      <c r="E71" s="19">
        <v>38</v>
      </c>
      <c r="F71" s="19">
        <v>-8</v>
      </c>
      <c r="G71" s="20" t="s">
        <v>113</v>
      </c>
    </row>
    <row r="72" spans="1:7" ht="9.9499999999999993" customHeight="1" x14ac:dyDescent="0.2">
      <c r="A72" s="10"/>
      <c r="B72" s="16" t="s">
        <v>12</v>
      </c>
      <c r="C72" s="12"/>
      <c r="D72" s="12"/>
      <c r="E72" s="12"/>
      <c r="F72" s="12"/>
      <c r="G72" s="13" t="s">
        <v>12</v>
      </c>
    </row>
    <row r="73" spans="1:7" x14ac:dyDescent="0.2">
      <c r="A73" s="10" t="s">
        <v>114</v>
      </c>
      <c r="B73" s="15" t="s">
        <v>115</v>
      </c>
      <c r="C73" s="12">
        <v>22000</v>
      </c>
      <c r="D73" s="12">
        <v>15509.5</v>
      </c>
      <c r="E73" s="12">
        <v>12110.7</v>
      </c>
      <c r="F73" s="12">
        <v>-3398.8</v>
      </c>
      <c r="G73" s="13" t="s">
        <v>116</v>
      </c>
    </row>
    <row r="74" spans="1:7" x14ac:dyDescent="0.2">
      <c r="A74" s="10" t="s">
        <v>117</v>
      </c>
      <c r="B74" s="16" t="s">
        <v>118</v>
      </c>
      <c r="C74" s="12">
        <v>22000</v>
      </c>
      <c r="D74" s="12">
        <v>15509.5</v>
      </c>
      <c r="E74" s="12">
        <v>12110.7</v>
      </c>
      <c r="F74" s="12">
        <v>-3398.8</v>
      </c>
      <c r="G74" s="13" t="s">
        <v>116</v>
      </c>
    </row>
    <row r="75" spans="1:7" ht="25.5" x14ac:dyDescent="0.2">
      <c r="A75" s="17" t="s">
        <v>12</v>
      </c>
      <c r="B75" s="18" t="s">
        <v>119</v>
      </c>
      <c r="C75" s="19">
        <v>3000</v>
      </c>
      <c r="D75" s="19">
        <v>200</v>
      </c>
      <c r="E75" s="19">
        <v>142.5</v>
      </c>
      <c r="F75" s="19">
        <v>-57.5</v>
      </c>
      <c r="G75" s="20" t="s">
        <v>120</v>
      </c>
    </row>
    <row r="76" spans="1:7" x14ac:dyDescent="0.2">
      <c r="A76" s="17" t="s">
        <v>12</v>
      </c>
      <c r="B76" s="18" t="s">
        <v>121</v>
      </c>
      <c r="C76" s="19">
        <v>2091.3000000000002</v>
      </c>
      <c r="D76" s="19">
        <v>0.8</v>
      </c>
      <c r="E76" s="19">
        <v>0.8</v>
      </c>
      <c r="F76" s="19"/>
      <c r="G76" s="20" t="s">
        <v>26</v>
      </c>
    </row>
    <row r="77" spans="1:7" ht="25.5" x14ac:dyDescent="0.2">
      <c r="A77" s="17" t="s">
        <v>12</v>
      </c>
      <c r="B77" s="18" t="s">
        <v>122</v>
      </c>
      <c r="C77" s="19"/>
      <c r="D77" s="19">
        <v>7000</v>
      </c>
      <c r="E77" s="19">
        <v>7000</v>
      </c>
      <c r="F77" s="19"/>
      <c r="G77" s="20" t="s">
        <v>26</v>
      </c>
    </row>
    <row r="78" spans="1:7" ht="15" customHeight="1" x14ac:dyDescent="0.2">
      <c r="A78" s="17" t="s">
        <v>12</v>
      </c>
      <c r="B78" s="18" t="s">
        <v>123</v>
      </c>
      <c r="C78" s="19">
        <v>4500</v>
      </c>
      <c r="D78" s="19">
        <v>500</v>
      </c>
      <c r="E78" s="19"/>
      <c r="F78" s="19">
        <v>-500</v>
      </c>
      <c r="G78" s="20" t="s">
        <v>12</v>
      </c>
    </row>
    <row r="79" spans="1:7" ht="25.5" x14ac:dyDescent="0.2">
      <c r="A79" s="17" t="s">
        <v>12</v>
      </c>
      <c r="B79" s="18" t="s">
        <v>124</v>
      </c>
      <c r="C79" s="19">
        <v>2881</v>
      </c>
      <c r="D79" s="19"/>
      <c r="E79" s="19"/>
      <c r="F79" s="19"/>
      <c r="G79" s="20" t="s">
        <v>12</v>
      </c>
    </row>
    <row r="80" spans="1:7" x14ac:dyDescent="0.2">
      <c r="A80" s="17" t="s">
        <v>12</v>
      </c>
      <c r="B80" s="18" t="s">
        <v>125</v>
      </c>
      <c r="C80" s="19">
        <v>1000</v>
      </c>
      <c r="D80" s="19">
        <v>200</v>
      </c>
      <c r="E80" s="19"/>
      <c r="F80" s="19">
        <v>-200</v>
      </c>
      <c r="G80" s="20" t="s">
        <v>12</v>
      </c>
    </row>
    <row r="81" spans="1:7" ht="25.5" x14ac:dyDescent="0.2">
      <c r="A81" s="17" t="s">
        <v>12</v>
      </c>
      <c r="B81" s="18" t="s">
        <v>126</v>
      </c>
      <c r="C81" s="19">
        <v>2000</v>
      </c>
      <c r="D81" s="19"/>
      <c r="E81" s="19"/>
      <c r="F81" s="19"/>
      <c r="G81" s="20" t="s">
        <v>12</v>
      </c>
    </row>
    <row r="82" spans="1:7" ht="25.5" x14ac:dyDescent="0.2">
      <c r="A82" s="17" t="s">
        <v>12</v>
      </c>
      <c r="B82" s="18" t="s">
        <v>127</v>
      </c>
      <c r="C82" s="19">
        <v>2828</v>
      </c>
      <c r="D82" s="19">
        <v>2828</v>
      </c>
      <c r="E82" s="19">
        <v>235.7</v>
      </c>
      <c r="F82" s="19">
        <v>-2592.3000000000002</v>
      </c>
      <c r="G82" s="20" t="s">
        <v>128</v>
      </c>
    </row>
    <row r="83" spans="1:7" ht="25.5" x14ac:dyDescent="0.2">
      <c r="A83" s="17" t="s">
        <v>12</v>
      </c>
      <c r="B83" s="18" t="s">
        <v>129</v>
      </c>
      <c r="C83" s="19"/>
      <c r="D83" s="19">
        <v>2081</v>
      </c>
      <c r="E83" s="19">
        <v>2081</v>
      </c>
      <c r="F83" s="19"/>
      <c r="G83" s="20" t="s">
        <v>26</v>
      </c>
    </row>
    <row r="84" spans="1:7" ht="15.75" customHeight="1" x14ac:dyDescent="0.2">
      <c r="A84" s="17" t="s">
        <v>12</v>
      </c>
      <c r="B84" s="18" t="s">
        <v>130</v>
      </c>
      <c r="C84" s="19">
        <v>392.7</v>
      </c>
      <c r="D84" s="19">
        <v>392.7</v>
      </c>
      <c r="E84" s="19">
        <v>392.3</v>
      </c>
      <c r="F84" s="19">
        <v>-0.4</v>
      </c>
      <c r="G84" s="20" t="s">
        <v>131</v>
      </c>
    </row>
    <row r="85" spans="1:7" ht="12" customHeight="1" x14ac:dyDescent="0.2">
      <c r="A85" s="17" t="s">
        <v>12</v>
      </c>
      <c r="B85" s="18" t="s">
        <v>132</v>
      </c>
      <c r="C85" s="19">
        <v>316.3</v>
      </c>
      <c r="D85" s="19">
        <v>316.3</v>
      </c>
      <c r="E85" s="19">
        <v>316.3</v>
      </c>
      <c r="F85" s="19"/>
      <c r="G85" s="20" t="s">
        <v>26</v>
      </c>
    </row>
    <row r="86" spans="1:7" ht="25.5" x14ac:dyDescent="0.2">
      <c r="A86" s="17" t="s">
        <v>12</v>
      </c>
      <c r="B86" s="18" t="s">
        <v>133</v>
      </c>
      <c r="C86" s="19">
        <v>490.7</v>
      </c>
      <c r="D86" s="19">
        <v>490.7</v>
      </c>
      <c r="E86" s="19">
        <v>490.7</v>
      </c>
      <c r="F86" s="19"/>
      <c r="G86" s="20" t="s">
        <v>26</v>
      </c>
    </row>
    <row r="87" spans="1:7" ht="25.5" x14ac:dyDescent="0.2">
      <c r="A87" s="17" t="s">
        <v>12</v>
      </c>
      <c r="B87" s="18" t="s">
        <v>134</v>
      </c>
      <c r="C87" s="19">
        <v>2000</v>
      </c>
      <c r="D87" s="19">
        <v>1000</v>
      </c>
      <c r="E87" s="19">
        <v>951.4</v>
      </c>
      <c r="F87" s="19">
        <v>-48.6</v>
      </c>
      <c r="G87" s="20" t="s">
        <v>135</v>
      </c>
    </row>
    <row r="88" spans="1:7" ht="25.5" x14ac:dyDescent="0.2">
      <c r="A88" s="17" t="s">
        <v>12</v>
      </c>
      <c r="B88" s="18" t="s">
        <v>136</v>
      </c>
      <c r="C88" s="19">
        <v>500</v>
      </c>
      <c r="D88" s="19">
        <v>500</v>
      </c>
      <c r="E88" s="19">
        <v>500</v>
      </c>
      <c r="F88" s="19"/>
      <c r="G88" s="20" t="s">
        <v>26</v>
      </c>
    </row>
    <row r="89" spans="1:7" ht="9.9499999999999993" customHeight="1" x14ac:dyDescent="0.2">
      <c r="A89" s="10" t="s">
        <v>12</v>
      </c>
      <c r="B89" s="16" t="s">
        <v>12</v>
      </c>
      <c r="C89" s="12"/>
      <c r="D89" s="12"/>
      <c r="E89" s="12"/>
      <c r="F89" s="12"/>
      <c r="G89" s="13" t="s">
        <v>12</v>
      </c>
    </row>
    <row r="90" spans="1:7" x14ac:dyDescent="0.2">
      <c r="A90" s="10" t="s">
        <v>137</v>
      </c>
      <c r="B90" s="15" t="s">
        <v>138</v>
      </c>
      <c r="C90" s="12">
        <v>75565.100000000006</v>
      </c>
      <c r="D90" s="12">
        <v>109167.6</v>
      </c>
      <c r="E90" s="12">
        <v>107494.3</v>
      </c>
      <c r="F90" s="12">
        <v>-1673.3</v>
      </c>
      <c r="G90" s="13" t="s">
        <v>139</v>
      </c>
    </row>
    <row r="91" spans="1:7" x14ac:dyDescent="0.2">
      <c r="A91" s="10" t="s">
        <v>140</v>
      </c>
      <c r="B91" s="16" t="s">
        <v>141</v>
      </c>
      <c r="C91" s="12">
        <v>75565.100000000006</v>
      </c>
      <c r="D91" s="12">
        <v>109167.6</v>
      </c>
      <c r="E91" s="12">
        <v>107494.3</v>
      </c>
      <c r="F91" s="12">
        <v>-1673.3</v>
      </c>
      <c r="G91" s="13" t="s">
        <v>139</v>
      </c>
    </row>
    <row r="92" spans="1:7" x14ac:dyDescent="0.2">
      <c r="A92" s="17" t="s">
        <v>12</v>
      </c>
      <c r="B92" s="18" t="s">
        <v>142</v>
      </c>
      <c r="C92" s="19">
        <v>5075.5</v>
      </c>
      <c r="D92" s="19">
        <v>9064.4</v>
      </c>
      <c r="E92" s="19">
        <v>9064.4</v>
      </c>
      <c r="F92" s="19"/>
      <c r="G92" s="20" t="s">
        <v>26</v>
      </c>
    </row>
    <row r="93" spans="1:7" ht="25.5" x14ac:dyDescent="0.2">
      <c r="A93" s="17" t="s">
        <v>12</v>
      </c>
      <c r="B93" s="18" t="s">
        <v>143</v>
      </c>
      <c r="C93" s="19">
        <v>2144.6</v>
      </c>
      <c r="D93" s="19">
        <v>3792.2</v>
      </c>
      <c r="E93" s="19">
        <v>2338</v>
      </c>
      <c r="F93" s="19">
        <v>-1454.2</v>
      </c>
      <c r="G93" s="20" t="s">
        <v>144</v>
      </c>
    </row>
    <row r="94" spans="1:7" ht="13.5" customHeight="1" x14ac:dyDescent="0.2">
      <c r="A94" s="17" t="s">
        <v>12</v>
      </c>
      <c r="B94" s="18" t="s">
        <v>145</v>
      </c>
      <c r="C94" s="19">
        <v>57345</v>
      </c>
      <c r="D94" s="19">
        <v>81211</v>
      </c>
      <c r="E94" s="19">
        <v>81059.8</v>
      </c>
      <c r="F94" s="19">
        <v>-151.19999999999999</v>
      </c>
      <c r="G94" s="20" t="s">
        <v>22</v>
      </c>
    </row>
    <row r="95" spans="1:7" ht="25.5" x14ac:dyDescent="0.2">
      <c r="A95" s="17" t="s">
        <v>12</v>
      </c>
      <c r="B95" s="18" t="s">
        <v>146</v>
      </c>
      <c r="C95" s="19">
        <v>10000</v>
      </c>
      <c r="D95" s="19">
        <v>15000</v>
      </c>
      <c r="E95" s="19">
        <v>15000</v>
      </c>
      <c r="F95" s="19"/>
      <c r="G95" s="20" t="s">
        <v>26</v>
      </c>
    </row>
    <row r="96" spans="1:7" x14ac:dyDescent="0.2">
      <c r="A96" s="17" t="s">
        <v>12</v>
      </c>
      <c r="B96" s="18" t="s">
        <v>147</v>
      </c>
      <c r="C96" s="19">
        <v>500</v>
      </c>
      <c r="D96" s="19">
        <v>100</v>
      </c>
      <c r="E96" s="19">
        <v>32.1</v>
      </c>
      <c r="F96" s="19">
        <v>-67.900000000000006</v>
      </c>
      <c r="G96" s="20" t="s">
        <v>148</v>
      </c>
    </row>
    <row r="97" spans="1:12" x14ac:dyDescent="0.2">
      <c r="A97" s="17" t="s">
        <v>12</v>
      </c>
      <c r="B97" s="18" t="s">
        <v>149</v>
      </c>
      <c r="C97" s="19">
        <v>500</v>
      </c>
      <c r="D97" s="19"/>
      <c r="E97" s="19"/>
      <c r="F97" s="19"/>
      <c r="G97" s="20" t="s">
        <v>12</v>
      </c>
    </row>
    <row r="98" spans="1:12" ht="9.9499999999999993" customHeight="1" x14ac:dyDescent="0.2">
      <c r="A98" s="10" t="s">
        <v>12</v>
      </c>
      <c r="B98" s="16" t="s">
        <v>12</v>
      </c>
      <c r="C98" s="12"/>
      <c r="D98" s="12"/>
      <c r="E98" s="12"/>
      <c r="F98" s="12"/>
      <c r="G98" s="13" t="s">
        <v>12</v>
      </c>
    </row>
    <row r="99" spans="1:12" x14ac:dyDescent="0.2">
      <c r="A99" s="10" t="s">
        <v>150</v>
      </c>
      <c r="B99" s="15" t="s">
        <v>151</v>
      </c>
      <c r="C99" s="12">
        <v>5000</v>
      </c>
      <c r="D99" s="12">
        <v>700</v>
      </c>
      <c r="E99" s="12">
        <v>588.9</v>
      </c>
      <c r="F99" s="12">
        <v>-111.1</v>
      </c>
      <c r="G99" s="13" t="s">
        <v>152</v>
      </c>
    </row>
    <row r="100" spans="1:12" x14ac:dyDescent="0.2">
      <c r="A100" s="10" t="s">
        <v>153</v>
      </c>
      <c r="B100" s="16" t="s">
        <v>154</v>
      </c>
      <c r="C100" s="12">
        <v>5000</v>
      </c>
      <c r="D100" s="12">
        <v>700</v>
      </c>
      <c r="E100" s="12">
        <v>588.9</v>
      </c>
      <c r="F100" s="12">
        <v>-111.1</v>
      </c>
      <c r="G100" s="13" t="s">
        <v>152</v>
      </c>
    </row>
    <row r="101" spans="1:12" x14ac:dyDescent="0.2">
      <c r="A101" s="17" t="s">
        <v>12</v>
      </c>
      <c r="B101" s="18" t="s">
        <v>155</v>
      </c>
      <c r="C101" s="19">
        <v>5000</v>
      </c>
      <c r="D101" s="19">
        <v>700</v>
      </c>
      <c r="E101" s="19">
        <v>588.9</v>
      </c>
      <c r="F101" s="19">
        <v>-111.1</v>
      </c>
      <c r="G101" s="20" t="s">
        <v>152</v>
      </c>
    </row>
    <row r="102" spans="1:12" ht="9.9499999999999993" customHeight="1" x14ac:dyDescent="0.2">
      <c r="A102" s="10" t="s">
        <v>12</v>
      </c>
      <c r="B102" s="16" t="s">
        <v>12</v>
      </c>
      <c r="C102" s="12"/>
      <c r="D102" s="12"/>
      <c r="E102" s="12"/>
      <c r="F102" s="12"/>
      <c r="G102" s="13" t="s">
        <v>12</v>
      </c>
    </row>
    <row r="103" spans="1:12" x14ac:dyDescent="0.2">
      <c r="A103" s="10" t="s">
        <v>156</v>
      </c>
      <c r="B103" s="15" t="s">
        <v>157</v>
      </c>
      <c r="C103" s="12"/>
      <c r="D103" s="12">
        <v>250</v>
      </c>
      <c r="E103" s="12">
        <v>164.4</v>
      </c>
      <c r="F103" s="12">
        <v>-85.6</v>
      </c>
      <c r="G103" s="13" t="s">
        <v>158</v>
      </c>
    </row>
    <row r="104" spans="1:12" x14ac:dyDescent="0.2">
      <c r="A104" s="10" t="s">
        <v>159</v>
      </c>
      <c r="B104" s="16" t="s">
        <v>160</v>
      </c>
      <c r="C104" s="12"/>
      <c r="D104" s="12">
        <v>250</v>
      </c>
      <c r="E104" s="12">
        <v>164.4</v>
      </c>
      <c r="F104" s="12">
        <v>-85.6</v>
      </c>
      <c r="G104" s="13" t="s">
        <v>158</v>
      </c>
    </row>
    <row r="105" spans="1:12" x14ac:dyDescent="0.2">
      <c r="A105" s="17" t="s">
        <v>12</v>
      </c>
      <c r="B105" s="18" t="s">
        <v>161</v>
      </c>
      <c r="C105" s="19"/>
      <c r="D105" s="19">
        <v>250</v>
      </c>
      <c r="E105" s="19">
        <v>164.4</v>
      </c>
      <c r="F105" s="19">
        <v>-85.6</v>
      </c>
      <c r="G105" s="20" t="s">
        <v>158</v>
      </c>
    </row>
    <row r="106" spans="1:12" x14ac:dyDescent="0.2">
      <c r="A106" s="23" t="s">
        <v>12</v>
      </c>
      <c r="B106" s="24" t="s">
        <v>12</v>
      </c>
      <c r="C106" s="25"/>
      <c r="D106" s="25"/>
      <c r="E106" s="25"/>
      <c r="F106" s="25"/>
      <c r="G106" s="26" t="s">
        <v>12</v>
      </c>
    </row>
    <row r="107" spans="1:12" x14ac:dyDescent="0.2">
      <c r="L107"/>
    </row>
    <row r="108" spans="1:12" x14ac:dyDescent="0.2">
      <c r="A108" s="27"/>
      <c r="B108" s="28" t="s">
        <v>162</v>
      </c>
      <c r="C108" s="30" t="s">
        <v>163</v>
      </c>
      <c r="D108" s="30"/>
      <c r="E108" s="27"/>
      <c r="F108" s="27"/>
      <c r="G108" s="27"/>
      <c r="L108"/>
    </row>
    <row r="109" spans="1:12" x14ac:dyDescent="0.2">
      <c r="L109"/>
    </row>
    <row r="110" spans="1:12" x14ac:dyDescent="0.2">
      <c r="L110"/>
    </row>
    <row r="111" spans="1:12" x14ac:dyDescent="0.2">
      <c r="A111" s="27"/>
      <c r="B111" s="28" t="s">
        <v>164</v>
      </c>
      <c r="C111" s="30" t="s">
        <v>165</v>
      </c>
      <c r="D111" s="30"/>
      <c r="E111" s="27"/>
      <c r="F111" s="27"/>
      <c r="G111" s="27"/>
      <c r="L111"/>
    </row>
    <row r="112" spans="1:12" x14ac:dyDescent="0.2">
      <c r="L112"/>
    </row>
    <row r="113" spans="1:12" x14ac:dyDescent="0.2">
      <c r="L113"/>
    </row>
    <row r="114" spans="1:12" x14ac:dyDescent="0.2">
      <c r="A114" s="27"/>
      <c r="B114" s="28" t="s">
        <v>166</v>
      </c>
      <c r="C114" s="29" t="s">
        <v>167</v>
      </c>
      <c r="D114" s="27"/>
      <c r="E114" s="27"/>
      <c r="F114" s="27"/>
      <c r="G114" s="27"/>
      <c r="L114"/>
    </row>
    <row r="115" spans="1:12" x14ac:dyDescent="0.2">
      <c r="L115"/>
    </row>
    <row r="116" spans="1:12" x14ac:dyDescent="0.2">
      <c r="L116"/>
    </row>
    <row r="117" spans="1:12" x14ac:dyDescent="0.2">
      <c r="B117" s="28" t="s">
        <v>168</v>
      </c>
      <c r="C117" s="30" t="s">
        <v>169</v>
      </c>
      <c r="D117" s="30"/>
      <c r="L117"/>
    </row>
    <row r="118" spans="1:12" x14ac:dyDescent="0.2">
      <c r="L118"/>
    </row>
    <row r="119" spans="1:12" x14ac:dyDescent="0.2">
      <c r="L119"/>
    </row>
    <row r="120" spans="1:12" x14ac:dyDescent="0.2">
      <c r="B120" s="28" t="s">
        <v>170</v>
      </c>
      <c r="C120" s="30" t="s">
        <v>171</v>
      </c>
      <c r="D120" s="30"/>
      <c r="L120"/>
    </row>
    <row r="121" spans="1:12" x14ac:dyDescent="0.2">
      <c r="L121"/>
    </row>
    <row r="122" spans="1:12" x14ac:dyDescent="0.2">
      <c r="L122"/>
    </row>
    <row r="123" spans="1:12" x14ac:dyDescent="0.2">
      <c r="B123" s="28" t="s">
        <v>172</v>
      </c>
      <c r="C123" s="30" t="s">
        <v>173</v>
      </c>
      <c r="D123" s="30"/>
      <c r="L123"/>
    </row>
    <row r="124" spans="1:12" x14ac:dyDescent="0.2">
      <c r="L124"/>
    </row>
    <row r="125" spans="1:12" x14ac:dyDescent="0.2">
      <c r="L125"/>
    </row>
    <row r="126" spans="1:12" x14ac:dyDescent="0.2">
      <c r="B126" s="28" t="s">
        <v>174</v>
      </c>
      <c r="C126" s="30" t="s">
        <v>175</v>
      </c>
      <c r="D126" s="30"/>
      <c r="L126"/>
    </row>
  </sheetData>
  <mergeCells count="15">
    <mergeCell ref="C126:D126"/>
    <mergeCell ref="F1:G1"/>
    <mergeCell ref="E2:G2"/>
    <mergeCell ref="A3:G3"/>
    <mergeCell ref="A5:A6"/>
    <mergeCell ref="B5:B6"/>
    <mergeCell ref="C5:C6"/>
    <mergeCell ref="D5:D6"/>
    <mergeCell ref="E5:E6"/>
    <mergeCell ref="F5:G5"/>
    <mergeCell ref="C108:D108"/>
    <mergeCell ref="C111:D111"/>
    <mergeCell ref="C117:D117"/>
    <mergeCell ref="C120:D120"/>
    <mergeCell ref="C123:D123"/>
  </mergeCells>
  <pageMargins left="0.19685039370078741" right="0.15748031496062992" top="0.15748031496062992" bottom="0.19685039370078741" header="0.15748031496062992" footer="0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6.1</vt:lpstr>
      <vt:lpstr>'F 6.1'!Заголовки_для_печати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Belaia, Diana</dc:creator>
  <cp:lastModifiedBy>Belaia, Diana</cp:lastModifiedBy>
  <cp:lastPrinted>2024-04-11T13:46:19Z</cp:lastPrinted>
  <dcterms:created xsi:type="dcterms:W3CDTF">2024-04-11T13:30:00Z</dcterms:created>
  <dcterms:modified xsi:type="dcterms:W3CDTF">2024-04-11T13:46:20Z</dcterms:modified>
</cp:coreProperties>
</file>